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eles2rives-my.sharepoint.com/personal/berengere_michot_les2rives_fr/Documents/Documents/PC BERENGERE L2R/DEVELOPPEMENT/SITE INTERNET/"/>
    </mc:Choice>
  </mc:AlternateContent>
  <xr:revisionPtr revIDLastSave="21" documentId="14_{A69DD392-6E75-4602-A090-38DF3F4C594C}" xr6:coauthVersionLast="47" xr6:coauthVersionMax="47" xr10:uidLastSave="{1330B828-6A5A-4A3D-AC62-FFC969D96567}"/>
  <bookViews>
    <workbookView xWindow="-120" yWindow="-120" windowWidth="20730" windowHeight="11160" activeTab="1" xr2:uid="{532390DD-F3E6-4B5F-BC9A-A68C2731F3F4}"/>
  </bookViews>
  <sheets>
    <sheet name="offre L2R" sheetId="4" r:id="rId1"/>
    <sheet name="offre TRP" sheetId="5" r:id="rId2"/>
    <sheet name="Récap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C16" i="5"/>
  <c r="C15" i="5"/>
  <c r="D14" i="5"/>
  <c r="C14" i="5"/>
  <c r="B14" i="5"/>
  <c r="D13" i="5"/>
  <c r="C13" i="5"/>
  <c r="B13" i="5"/>
  <c r="C12" i="5"/>
  <c r="C11" i="5"/>
  <c r="C10" i="5"/>
  <c r="C9" i="5"/>
  <c r="C8" i="5"/>
  <c r="C17" i="4"/>
  <c r="C16" i="4"/>
  <c r="C15" i="4"/>
  <c r="D14" i="4"/>
  <c r="B14" i="4"/>
  <c r="C14" i="4" s="1"/>
  <c r="D13" i="4"/>
  <c r="C13" i="4"/>
  <c r="B13" i="4"/>
  <c r="C12" i="4"/>
  <c r="C11" i="4"/>
  <c r="C10" i="4"/>
  <c r="C9" i="4"/>
  <c r="C8" i="4"/>
  <c r="E14" i="2"/>
  <c r="E13" i="2"/>
  <c r="D17" i="2"/>
  <c r="D16" i="2"/>
  <c r="C13" i="2"/>
  <c r="D13" i="2" s="1"/>
  <c r="D15" i="2"/>
  <c r="C14" i="2"/>
  <c r="D14" i="2" s="1"/>
  <c r="D12" i="2"/>
  <c r="D11" i="2"/>
  <c r="D10" i="2"/>
  <c r="D9" i="2"/>
  <c r="D8" i="2"/>
</calcChain>
</file>

<file path=xl/sharedStrings.xml><?xml version="1.0" encoding="utf-8"?>
<sst xmlns="http://schemas.openxmlformats.org/spreadsheetml/2006/main" count="351" uniqueCount="121">
  <si>
    <t>PV HT</t>
  </si>
  <si>
    <t>PVTTC</t>
  </si>
  <si>
    <t>L2R</t>
  </si>
  <si>
    <t>Bilan de compétences distanciel + Test de personnalité 21H</t>
  </si>
  <si>
    <t>Bilan de compétences distanciel + Test MBTI 24H</t>
  </si>
  <si>
    <t>VAE à la carte 2h</t>
  </si>
  <si>
    <t>Forfaits</t>
  </si>
  <si>
    <t>VAE à la carte 3h</t>
  </si>
  <si>
    <t>VAE à la carte 6h</t>
  </si>
  <si>
    <t>Forfait post recevabilité 10h</t>
  </si>
  <si>
    <t>Forfait post recevabilité 15h</t>
  </si>
  <si>
    <t>Forfait post recevabilité 20h</t>
  </si>
  <si>
    <t>Accompagnement complet Hors FV-3540€</t>
  </si>
  <si>
    <t>NET A PAYER</t>
  </si>
  <si>
    <t>TREMPLIN</t>
  </si>
  <si>
    <t>1​</t>
  </si>
  <si>
    <t>2​</t>
  </si>
  <si>
    <t>3​</t>
  </si>
  <si>
    <t>4​</t>
  </si>
  <si>
    <t>5​</t>
  </si>
  <si>
    <t>6​</t>
  </si>
  <si>
    <t>7​</t>
  </si>
  <si>
    <t>8​</t>
  </si>
  <si>
    <t>9​</t>
  </si>
  <si>
    <t>10​</t>
  </si>
  <si>
    <t>Offres L2R</t>
  </si>
  <si>
    <t>Accompagnement individualisé pour la préparation à la validation de l’expérience :
accompagnement à la rédaction/relecture du dossier d’expérience, et/ou préparation à l’entretien avec le jury</t>
  </si>
  <si>
    <t>Bilan de compétences distanciel + Test MBTI 24h</t>
  </si>
  <si>
    <t>Bilan de compétences distanciel + Test de personnalité 21h</t>
  </si>
  <si>
    <t>Accompagnement individualisé pour la préparation à la validation de l’expérience :
relecture du dossier d’expérience, et/ou préparation à l’entretien avec le jury</t>
  </si>
  <si>
    <t>Accompagnement individualisé  pour la préparation à la validation de l’expérience :
relecture du dossier d’expérience, et/ou préparation à l’entretien avec le jury</t>
  </si>
  <si>
    <t xml:space="preserve">Le bilan de compétences permet d'analyser ses compétences professionnelles et personnelles, ses aptitudes et ses motivations en appui d'un projet d'évolution professionnelle et, le cas échéant, de formation. 
Il permet :	 - d'analyser ses compétences personnelles et professionnelles, 
- ses aptitudes et ses motivations ; - de définir son projet professionnel et, le cas échéant, un projet de formation ; 
- d'utiliser ses atouts comme un instrument de sécurisation de sa trajectoire professionnelle
</t>
  </si>
  <si>
    <t>Mode de financement</t>
  </si>
  <si>
    <t>Accessibilité aux personnes handicapées</t>
  </si>
  <si>
    <r>
      <t>Modalités d’évaluation </t>
    </r>
    <r>
      <rPr>
        <sz val="12"/>
        <color rgb="FF262626"/>
        <rFont val="Calibri"/>
        <family val="2"/>
      </rPr>
      <t>​</t>
    </r>
  </si>
  <si>
    <r>
      <t>Méthodes mobilisées</t>
    </r>
    <r>
      <rPr>
        <sz val="12"/>
        <color rgb="FF262626"/>
        <rFont val="Calibri"/>
        <family val="2"/>
      </rPr>
      <t>​</t>
    </r>
  </si>
  <si>
    <r>
      <t>Contacts</t>
    </r>
    <r>
      <rPr>
        <sz val="12"/>
        <color rgb="FF262626"/>
        <rFont val="Calibri"/>
        <family val="2"/>
      </rPr>
      <t>​</t>
    </r>
  </si>
  <si>
    <r>
      <t>Tarifs</t>
    </r>
    <r>
      <rPr>
        <sz val="12"/>
        <color rgb="FF262626"/>
        <rFont val="Calibri"/>
        <family val="2"/>
      </rPr>
      <t>​</t>
    </r>
  </si>
  <si>
    <r>
      <t>Délais d’accès *</t>
    </r>
    <r>
      <rPr>
        <sz val="12"/>
        <color rgb="FF262626"/>
        <rFont val="Calibri"/>
        <family val="2"/>
      </rPr>
      <t>​</t>
    </r>
  </si>
  <si>
    <r>
      <t>Modalités d’accès*</t>
    </r>
    <r>
      <rPr>
        <sz val="12"/>
        <color rgb="FF262626"/>
        <rFont val="Calibri"/>
        <family val="2"/>
      </rPr>
      <t>​</t>
    </r>
  </si>
  <si>
    <r>
      <t>Durée de la prestation</t>
    </r>
    <r>
      <rPr>
        <sz val="12"/>
        <color rgb="FF262626"/>
        <rFont val="Calibri"/>
        <family val="2"/>
      </rPr>
      <t>​</t>
    </r>
  </si>
  <si>
    <r>
      <t>Objectifs</t>
    </r>
    <r>
      <rPr>
        <sz val="12"/>
        <color rgb="FF262626"/>
        <rFont val="Calibri"/>
        <family val="2"/>
      </rPr>
      <t>​</t>
    </r>
  </si>
  <si>
    <r>
      <t>Prérequis</t>
    </r>
    <r>
      <rPr>
        <sz val="12"/>
        <color rgb="FF262626"/>
        <rFont val="Calibri"/>
        <family val="2"/>
      </rPr>
      <t>​</t>
    </r>
  </si>
  <si>
    <t>Toutes nos formations sont ouvertes aux personnes en situation de handicap
Une question sur l’accessibilité de nos formations ? Contactez notre Référent Handicap à inclusion@les2rives.fr</t>
  </si>
  <si>
    <t>Pas de prérequis</t>
  </si>
  <si>
    <t>Lien CPF</t>
  </si>
  <si>
    <t>contact-web@les2rives.fr</t>
  </si>
  <si>
    <t>Entretiens réguliers avec le consultant sur l'avancement de la rédaction du livret professionnel</t>
  </si>
  <si>
    <t>La phase 1 : 300€ obligatoirement par virement (autofinancment, entreprise)
La phase 2 : 3240€  (CPF, autofinancement, entreprise, OPCO)</t>
  </si>
  <si>
    <t>Dès réception des documents contractuels et du 1er virement de 300€, le candidat sera contacté par un consultant expert sous 7 jours pour démarrer l'accompagnment VAE</t>
  </si>
  <si>
    <t>Dès réception des documents contractuels et sécurisation du financement, le  candidat sera contacté par un consultant expert sous 7 jours pour démarrer l'accompagnment VAE</t>
  </si>
  <si>
    <t>Une fois le formulaire de demande d'information complété(Maformation, Topformation, site web Les 2 Rives), prise de contact avec un commercial sous 24h/48h pour vérifier la faisabilité du projet</t>
  </si>
  <si>
    <t>Une fois le formulaire de demande d'information complété(Maformation, Topformation, site web Les 2 Rives), prise de contact avec un commercial sous 24h/48h pour propsoer l'offre la plus adpatée</t>
  </si>
  <si>
    <t>Dès réception des documents contractuels et sécurisation du financement, le  candidat sera contacté par un consultant expert sous 7 jours pour démarrer l'accompagnment Bilan de compétences</t>
  </si>
  <si>
    <t>CPF, autofinancement, entreprise, OPCO</t>
  </si>
  <si>
    <t>Accompagnement 100% en distanciel (par téléphone, en visio, par mails)
Plusieurs rythmes possibles, entretien tous les 15 jours avec le consultant Expert
 Accès à des ateliers collectifs en classes virtuelles</t>
  </si>
  <si>
    <t>20h
L'accompagnement dure entre 8 et 12 mois</t>
  </si>
  <si>
    <t>15h
L'accompagnement dure entre 8 et 12 mois</t>
  </si>
  <si>
    <t>10h
L'accompagnement dure entre 8 et 12 mois</t>
  </si>
  <si>
    <t>6h
L'accompagnement dure entre 2 et 6 mois</t>
  </si>
  <si>
    <t>3h
L'accompagnement dure entre 2 et 6 mois</t>
  </si>
  <si>
    <t>2h
L'accompagnement dure entre 1 et 2 mois</t>
  </si>
  <si>
    <t>21h
La durée de l'accompagnement varie entre 2 et 6 mois</t>
  </si>
  <si>
    <t>24h
La durée de l'accompagnement varie entre 2 et 6 mois</t>
  </si>
  <si>
    <t>Accompagnement 100% en distanciel (par téléphone, en visio, par mails)
Plusieurs rythmes possibles, entretien tous les 15 jours avec le consultant Expert</t>
  </si>
  <si>
    <t>Entretiens réguliers avec le consultant dans l'objectif de formaliser un projet et de définir un plan d'action opérationnel</t>
  </si>
  <si>
    <t xml:space="preserve"> 	https://www.moncompteformation.gouv.fr/espace-prive/html/#/formation/recherche/48036133600062_FORFAIT22H/48036133600062_FORFAIT22H</t>
  </si>
  <si>
    <t xml:space="preserve"> 	https://www.moncompteformation.gouv.fr/espace-prive/html/#/formation/recherche/48036133600062_FORFAIT20H/48036133600062_FORFAIT20H</t>
  </si>
  <si>
    <t xml:space="preserve"> 	https://www.moncompteformation.gouv.fr/espace-prive/html/#/formation/recherche/48036133600062_FORFAIT15H/48036133600062_FORFAIT15H</t>
  </si>
  <si>
    <t xml:space="preserve">Accessible à tous (papier d'identité en cours de validié)
Minimum 1 an d'expérience (1607h) en lien avec le diplôme visé
</t>
  </si>
  <si>
    <t>Notre accompagnement vous permettra : 
- d'être capable d'analyser votre parcours professionnel et de transformer votre expérience en compétences acquises, 
- d'être capable de rédiger un livret professionnel, 
- d'être capable de vous présenter à l'oral face à un jury VAE, de présenter votre dossier d'expérience et de répondre aux questions du jury.</t>
  </si>
  <si>
    <t>Phase 1 : 2 RDV pour le diagnostic, 3h de faisabilité 
Phase 2 : 18h en individuel + 4h d'atelier collectif 
= 25h
L'accompagnement dure entre 8 et 12 mois</t>
  </si>
  <si>
    <t>Phase 1 : 300€ TTC
Phase 2 : 3240€ TTC
= 3540€ TTC
* Le tarif ne comprend pas les frais de certification</t>
  </si>
  <si>
    <t>3000€ TTC
* Le tarif ne comprend pas les frais certificateurs</t>
  </si>
  <si>
    <t>2250€ TTC
* Le tarif ne comprend pas les frais certificateurs</t>
  </si>
  <si>
    <t>1500€ TTC
* Le tarif ne comprend pas les frais certificateurs</t>
  </si>
  <si>
    <t>900€ TTC
* Le tarif ne comprend pas les frais certificateurs</t>
  </si>
  <si>
    <t>450€ TTC
* Le tarif ne comprend pas les frais certificateurs</t>
  </si>
  <si>
    <t>300€ TTC
* Le tarif ne comprend pas les frais certificateurs</t>
  </si>
  <si>
    <t>2200€ TTC</t>
  </si>
  <si>
    <t>2600€ TTC</t>
  </si>
  <si>
    <t xml:space="preserve"> 	https://www.moncompteformation.gouv.fr/espace-prive/html/#/formation/recherche/48036133600062_FORFAIT10H/48036133600062_forfait10h</t>
  </si>
  <si>
    <t xml:space="preserve"> 	https://www.moncompteformation.gouv.fr/espace-prive/html/#/formation/recherche/48036133600062_VAEalacarte6/48036133600062_VAEalacarte6</t>
  </si>
  <si>
    <t xml:space="preserve"> 	https://www.moncompteformation.gouv.fr/espace-prive/html/#/formation/recherche/48036133600062_VAEalacarte3/48036133600062_VAEalacarte3</t>
  </si>
  <si>
    <t xml:space="preserve">
 	https://www.moncompteformation.gouv.fr/espace-prive/html/#/formation/recherche/48036133600062_VAEalacarte2/48036133600062_VAEalacarte2</t>
  </si>
  <si>
    <t>https://www.moncompteformation.gouv.fr/espace-prive/html/#/formation/recherche/48036133600062_BilanStarter/48036133600062_BilanStarter</t>
  </si>
  <si>
    <t>Le bilan de compétences permet d'analyser ses compétences professionnelles et personnelles, ses aptitudes et ses motivations en appui d'un projet d'évolution professionnelle et, le cas échéant, de formation. 
Il permet : 	- d'analyser ses compétences personnelles et professionnelles, 
- ses aptitudes et ses motivations, - de définir son projet professionnel et, le cas échéant, un projet de formation,
 - d'utiliser ses atouts comme un instrument de sécurisation de sa trajectoire professionnelle.
Le test de personnalité MBTI : - Permet une meilleure connaissance de soi, de ses motivations, de ses priorités, de son mode de fonctionnement - Un des plus riches et fiables, le plus utilisé dans le monde depuis les années 50</t>
  </si>
  <si>
    <t xml:space="preserve"> 	https://www.moncompteformation.gouv.fr/espace-prive/html/#/formation/recherche/48036133600062_Bilan24h/48036133600062_Bilan24h</t>
  </si>
  <si>
    <t>Accompagnement complet Hors FV-2950€</t>
  </si>
  <si>
    <t>Dès réception des documents contractuels et du 1er virement de 250€, le candidat sera contacté par un consultant expert sous 7 jours pour démarrer l'accompagnment VAE</t>
  </si>
  <si>
    <t>Phase 1 : 250€ Net à payer
Phase 2 : 2700€ Net à payer
= 2950€ Net à payer
* Le tarif ne comprend pas les frais de certification</t>
  </si>
  <si>
    <t>La phase 1 : 250€ obligatoirement par virement (autofinancment)
La phase 2 : 2700€  (CPF, autofinancement)</t>
  </si>
  <si>
    <t>CPF, autofinancement</t>
  </si>
  <si>
    <t>2500€ Net à payer
* Le tarif ne comprend pas les frais de certification</t>
  </si>
  <si>
    <t>1875€ Net à payer
* Le tarif ne comprend pas les frais de certification</t>
  </si>
  <si>
    <t>1250€ Net à payer
* Le tarif ne comprend pas les frais de certification</t>
  </si>
  <si>
    <t>750€ Net à payer
* Le tarif ne comprend pas les frais de certification</t>
  </si>
  <si>
    <t>375€ Net à payer
* Le tarif ne comprend pas les frais de certification</t>
  </si>
  <si>
    <t>250€ Net à payer
* Le tarif ne comprend pas les frais de certification</t>
  </si>
  <si>
    <t>1833,33€ Net à payer</t>
  </si>
  <si>
    <t>2166,67€ Net à payer</t>
  </si>
  <si>
    <t>https://www.moncompteformation.gouv.fr/espace-prive/html/#/formation/recherche/78857571000025_ALACARTE6H/78857571000025_ALACARTE6H</t>
  </si>
  <si>
    <t>https://www.moncompteformation.gouv.fr/espace-prive/html/#/formation/recherche/78857571000025_ALACARTE3H/78857571000025_ALACARTE3H</t>
  </si>
  <si>
    <t>https://www.moncompteformation.gouv.fr/espace-prive/html/#/formation/recherche/78857571000025_BilanStarterPlus/78857571000025_BilanStarterPlus</t>
  </si>
  <si>
    <t>https://www.moncompteformation.gouv.fr/espace-prive/html/#/formation/recherche/78857571000025_BilanStarter/78857571000025_BilanStarter</t>
  </si>
  <si>
    <t>https://www.moncompteformation.gouv.fr/espace-prive/html/#/formation/recherche/78857571000025_FORFAIT20H/78857571000025_FORFAIT20H</t>
  </si>
  <si>
    <t>https://www.moncompteformation.gouv.fr/espace-prive/html/#/formation/recherche/78857571000025_FORFAIT15H/78857571000025_FORFAIT15H</t>
  </si>
  <si>
    <t>https://www.moncompteformation.gouv.fr/espace-prive/html/#/formation/recherche/78857571000025_FORFAIT10H/78857571000025_FORFAIT10H</t>
  </si>
  <si>
    <t>https://www.moncompteformation.gouv.fr/espace-prive/html/#/formation/recherche/78857571000025_VAEPremium/78857571000025_VAEPremium</t>
  </si>
  <si>
    <t>https://www.moncompteformation.gouv.fr/espace-prive/html/#/formation/recherche/78857571000025_ALACARTE2H/78857571000025_ALACARTE2H</t>
  </si>
  <si>
    <t>FORMATION TUTEUR</t>
  </si>
  <si>
    <t>Utiliser les situations de travail comme support d'acquisition de nouvelles compétences. 
Créer les conditions de réussite de la formation en situation de travail. 
Estimer le temps et les moyens à allouer.
Mobiliser, outiller et accompagner les formateurs terrain et les managers.
Évaluer l'atteinte des objectifs fixés à la formation en situation de travail.</t>
  </si>
  <si>
    <t>14h</t>
  </si>
  <si>
    <t>En cours de formation, par des mises en situation contextualisées évaluées
Et, en fin de formation, par un questionnaire d'auto-évaluation</t>
  </si>
  <si>
    <t>Pas de lien EDOF car pas certificant donc pas de possibilité d'utilisation du CPF</t>
  </si>
  <si>
    <t>Dès réception du devis signé par l'employeur</t>
  </si>
  <si>
    <t xml:space="preserve">Formation 100% en distanciel </t>
  </si>
  <si>
    <t>contact-adv@les2rives.fr</t>
  </si>
  <si>
    <t>Noms des salariés envoyés par l'employeur à Les 2 Rives pour inscription à une session de formation
Prise de contact de la demande dans les 72h00 pour proposition de date de session</t>
  </si>
  <si>
    <t>Devis adressé à l'entreprise</t>
  </si>
  <si>
    <t>Prise en charge employeur, 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</si>
</sst>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62626"/>
      <name val="Calibri"/>
      <family val="2"/>
    </font>
    <font>
      <b/>
      <sz val="18"/>
      <color theme="0"/>
      <name val="Calibri"/>
      <family val="2"/>
      <scheme val="minor"/>
    </font>
    <font>
      <b/>
      <sz val="12"/>
      <color rgb="FF262626"/>
      <name val="Calibri"/>
      <family val="2"/>
    </font>
    <font>
      <sz val="12"/>
      <color rgb="FF26262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FF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ck">
        <color rgb="FFFFFF00"/>
      </right>
      <top style="thin">
        <color indexed="64"/>
      </top>
      <bottom style="medium">
        <color indexed="64"/>
      </bottom>
      <diagonal/>
    </border>
    <border>
      <left/>
      <right/>
      <top style="thick">
        <color rgb="FFFFFF00"/>
      </top>
      <bottom style="thick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/>
      <right/>
      <top/>
      <bottom style="thin">
        <color rgb="FFFFFF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262626"/>
      </right>
      <top/>
      <bottom style="medium">
        <color rgb="FF262626"/>
      </bottom>
      <diagonal/>
    </border>
    <border>
      <left/>
      <right style="medium">
        <color indexed="64"/>
      </right>
      <top/>
      <bottom style="medium">
        <color rgb="FF262626"/>
      </bottom>
      <diagonal/>
    </border>
    <border>
      <left style="medium">
        <color indexed="64"/>
      </left>
      <right style="medium">
        <color rgb="FF262626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262626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165" fontId="2" fillId="4" borderId="5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6" fillId="6" borderId="5" xfId="0" applyNumberFormat="1" applyFont="1" applyFill="1" applyBorder="1" applyAlignment="1">
      <alignment horizontal="center" vertical="center" wrapText="1"/>
    </xf>
    <xf numFmtId="165" fontId="6" fillId="6" borderId="7" xfId="0" applyNumberFormat="1" applyFont="1" applyFill="1" applyBorder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5" borderId="7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center" vertical="center" wrapText="1"/>
    </xf>
    <xf numFmtId="165" fontId="6" fillId="6" borderId="16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2" xfId="0" applyBorder="1"/>
    <xf numFmtId="165" fontId="6" fillId="6" borderId="17" xfId="0" applyNumberFormat="1" applyFont="1" applyFill="1" applyBorder="1" applyAlignment="1">
      <alignment horizontal="center" vertical="center" wrapText="1"/>
    </xf>
    <xf numFmtId="165" fontId="6" fillId="6" borderId="23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24" xfId="0" applyNumberFormat="1" applyFont="1" applyFill="1" applyBorder="1" applyAlignment="1">
      <alignment horizontal="center" vertical="center" wrapText="1"/>
    </xf>
    <xf numFmtId="165" fontId="2" fillId="5" borderId="3" xfId="0" applyNumberFormat="1" applyFont="1" applyFill="1" applyBorder="1" applyAlignment="1">
      <alignment horizontal="center" vertical="center" wrapText="1"/>
    </xf>
    <xf numFmtId="165" fontId="2" fillId="5" borderId="21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/>
    </xf>
    <xf numFmtId="0" fontId="0" fillId="0" borderId="28" xfId="0" applyBorder="1"/>
    <xf numFmtId="165" fontId="2" fillId="4" borderId="29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2" fillId="7" borderId="3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164" fontId="2" fillId="7" borderId="34" xfId="0" applyNumberFormat="1" applyFont="1" applyFill="1" applyBorder="1" applyAlignment="1">
      <alignment horizontal="center" vertical="center" wrapText="1"/>
    </xf>
    <xf numFmtId="164" fontId="2" fillId="7" borderId="35" xfId="0" applyNumberFormat="1" applyFont="1" applyFill="1" applyBorder="1" applyAlignment="1">
      <alignment horizontal="center" vertical="center" wrapText="1"/>
    </xf>
    <xf numFmtId="165" fontId="2" fillId="7" borderId="33" xfId="0" applyNumberFormat="1" applyFont="1" applyFill="1" applyBorder="1" applyAlignment="1">
      <alignment horizontal="center" vertical="center" wrapText="1"/>
    </xf>
    <xf numFmtId="165" fontId="2" fillId="7" borderId="35" xfId="0" applyNumberFormat="1" applyFont="1" applyFill="1" applyBorder="1" applyAlignment="1">
      <alignment horizontal="center" vertical="center" wrapText="1"/>
    </xf>
    <xf numFmtId="164" fontId="2" fillId="7" borderId="3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7" borderId="36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6" fillId="6" borderId="46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9" xfId="0" applyBorder="1"/>
    <xf numFmtId="165" fontId="2" fillId="5" borderId="12" xfId="0" applyNumberFormat="1" applyFont="1" applyFill="1" applyBorder="1" applyAlignment="1">
      <alignment horizontal="center" vertical="center" wrapText="1"/>
    </xf>
    <xf numFmtId="165" fontId="2" fillId="5" borderId="9" xfId="0" applyNumberFormat="1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164" fontId="2" fillId="7" borderId="12" xfId="0" applyNumberFormat="1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wrapText="1"/>
    </xf>
    <xf numFmtId="0" fontId="8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7" fillId="0" borderId="46" xfId="1" applyBorder="1"/>
    <xf numFmtId="0" fontId="3" fillId="0" borderId="46" xfId="0" applyFont="1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0" fillId="0" borderId="30" xfId="0" applyBorder="1"/>
    <xf numFmtId="0" fontId="0" fillId="0" borderId="2" xfId="0" applyBorder="1"/>
    <xf numFmtId="0" fontId="0" fillId="0" borderId="54" xfId="0" applyBorder="1"/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2" xfId="1" applyBorder="1"/>
    <xf numFmtId="0" fontId="0" fillId="0" borderId="0" xfId="0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0" fillId="0" borderId="55" xfId="0" applyBorder="1" applyAlignment="1">
      <alignment wrapText="1"/>
    </xf>
    <xf numFmtId="0" fontId="7" fillId="0" borderId="55" xfId="1" applyBorder="1" applyAlignment="1">
      <alignment wrapText="1"/>
    </xf>
    <xf numFmtId="0" fontId="0" fillId="0" borderId="56" xfId="0" applyBorder="1" applyAlignment="1">
      <alignment wrapText="1"/>
    </xf>
    <xf numFmtId="0" fontId="7" fillId="0" borderId="56" xfId="1" applyBorder="1" applyAlignment="1">
      <alignment wrapText="1"/>
    </xf>
    <xf numFmtId="0" fontId="7" fillId="0" borderId="57" xfId="1" applyBorder="1" applyAlignment="1">
      <alignment wrapText="1"/>
    </xf>
    <xf numFmtId="0" fontId="0" fillId="9" borderId="8" xfId="0" applyFill="1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0" fillId="9" borderId="56" xfId="0" applyFill="1" applyBorder="1" applyAlignment="1">
      <alignment vertical="center" wrapText="1"/>
    </xf>
    <xf numFmtId="0" fontId="0" fillId="9" borderId="54" xfId="0" applyFill="1" applyBorder="1" applyAlignment="1">
      <alignment vertical="center"/>
    </xf>
    <xf numFmtId="0" fontId="7" fillId="0" borderId="9" xfId="1" applyBorder="1"/>
    <xf numFmtId="0" fontId="2" fillId="7" borderId="6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center" vertical="center"/>
    </xf>
    <xf numFmtId="0" fontId="9" fillId="8" borderId="39" xfId="0" applyFont="1" applyFill="1" applyBorder="1" applyAlignment="1">
      <alignment horizontal="center" vertical="center"/>
    </xf>
    <xf numFmtId="0" fontId="9" fillId="8" borderId="51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compteformation.gouv.fr/espace-prive/html/" TargetMode="External"/><Relationship Id="rId2" Type="http://schemas.openxmlformats.org/officeDocument/2006/relationships/hyperlink" Target="mailto:contact-web@les2rives.fr" TargetMode="External"/><Relationship Id="rId1" Type="http://schemas.openxmlformats.org/officeDocument/2006/relationships/hyperlink" Target="mailto:contact-web@les2rives.fr" TargetMode="External"/><Relationship Id="rId4" Type="http://schemas.openxmlformats.org/officeDocument/2006/relationships/hyperlink" Target="mailto:contact-adv@les2rives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compteformation.gouv.fr/espace-prive/html/" TargetMode="External"/><Relationship Id="rId3" Type="http://schemas.openxmlformats.org/officeDocument/2006/relationships/hyperlink" Target="https://www.moncompteformation.gouv.fr/espace-prive/html/" TargetMode="External"/><Relationship Id="rId7" Type="http://schemas.openxmlformats.org/officeDocument/2006/relationships/hyperlink" Target="https://www.moncompteformation.gouv.fr/espace-prive/html/" TargetMode="External"/><Relationship Id="rId12" Type="http://schemas.openxmlformats.org/officeDocument/2006/relationships/hyperlink" Target="mailto:contact-adv@les2rives.fr" TargetMode="External"/><Relationship Id="rId2" Type="http://schemas.openxmlformats.org/officeDocument/2006/relationships/hyperlink" Target="mailto:contact-web@les2rives.fr" TargetMode="External"/><Relationship Id="rId1" Type="http://schemas.openxmlformats.org/officeDocument/2006/relationships/hyperlink" Target="mailto:contact-web@les2rives.fr" TargetMode="External"/><Relationship Id="rId6" Type="http://schemas.openxmlformats.org/officeDocument/2006/relationships/hyperlink" Target="https://www.moncompteformation.gouv.fr/espace-prive/html/" TargetMode="External"/><Relationship Id="rId11" Type="http://schemas.openxmlformats.org/officeDocument/2006/relationships/hyperlink" Target="https://www.moncompteformation.gouv.fr/espace-prive/html/" TargetMode="External"/><Relationship Id="rId5" Type="http://schemas.openxmlformats.org/officeDocument/2006/relationships/hyperlink" Target="https://www.moncompteformation.gouv.fr/espace-prive/html/" TargetMode="External"/><Relationship Id="rId10" Type="http://schemas.openxmlformats.org/officeDocument/2006/relationships/hyperlink" Target="https://www.moncompteformation.gouv.fr/espace-prive/html/" TargetMode="External"/><Relationship Id="rId4" Type="http://schemas.openxmlformats.org/officeDocument/2006/relationships/hyperlink" Target="https://www.moncompteformation.gouv.fr/espace-prive/html/" TargetMode="External"/><Relationship Id="rId9" Type="http://schemas.openxmlformats.org/officeDocument/2006/relationships/hyperlink" Target="https://www.moncompteformation.gouv.fr/espace-prive/htm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622A-D5F5-46BD-BAA3-4208D934E085}">
  <dimension ref="A1:L31"/>
  <sheetViews>
    <sheetView topLeftCell="K27" workbookViewId="0">
      <selection activeCell="L30" sqref="L30"/>
    </sheetView>
  </sheetViews>
  <sheetFormatPr baseColWidth="10" defaultRowHeight="15" x14ac:dyDescent="0.25"/>
  <cols>
    <col min="1" max="1" width="7" style="85" customWidth="1"/>
    <col min="2" max="2" width="24.42578125" style="45" customWidth="1"/>
    <col min="3" max="3" width="72.28515625" customWidth="1"/>
    <col min="4" max="4" width="48" customWidth="1"/>
    <col min="5" max="5" width="41.5703125" customWidth="1"/>
    <col min="6" max="6" width="41.28515625" customWidth="1"/>
    <col min="7" max="7" width="44.5703125" customWidth="1"/>
    <col min="8" max="8" width="44.140625" customWidth="1"/>
    <col min="9" max="9" width="47.42578125" customWidth="1"/>
    <col min="10" max="10" width="62.42578125" customWidth="1"/>
    <col min="11" max="12" width="77.140625" customWidth="1"/>
  </cols>
  <sheetData>
    <row r="1" spans="1:7" ht="15.75" hidden="1" thickBot="1" x14ac:dyDescent="0.3"/>
    <row r="2" spans="1:7" ht="15.75" hidden="1" thickBot="1" x14ac:dyDescent="0.3"/>
    <row r="3" spans="1:7" ht="15.75" hidden="1" thickBot="1" x14ac:dyDescent="0.3"/>
    <row r="4" spans="1:7" ht="15.75" hidden="1" thickBot="1" x14ac:dyDescent="0.3"/>
    <row r="5" spans="1:7" ht="15.75" hidden="1" thickBot="1" x14ac:dyDescent="0.3"/>
    <row r="6" spans="1:7" ht="15.75" hidden="1" thickBot="1" x14ac:dyDescent="0.3">
      <c r="B6" s="107" t="s">
        <v>2</v>
      </c>
      <c r="C6" s="108"/>
      <c r="D6" s="30" t="s">
        <v>14</v>
      </c>
      <c r="F6" s="109"/>
    </row>
    <row r="7" spans="1:7" ht="32.25" hidden="1" thickBot="1" x14ac:dyDescent="0.3">
      <c r="A7" s="8" t="s">
        <v>6</v>
      </c>
      <c r="B7" s="9" t="s">
        <v>0</v>
      </c>
      <c r="C7" s="18" t="s">
        <v>1</v>
      </c>
      <c r="D7" s="29" t="s">
        <v>13</v>
      </c>
      <c r="E7" s="20"/>
      <c r="F7" s="110"/>
    </row>
    <row r="8" spans="1:7" ht="20.25" hidden="1" thickTop="1" thickBot="1" x14ac:dyDescent="0.3">
      <c r="A8" s="109" t="s">
        <v>12</v>
      </c>
      <c r="B8" s="3">
        <v>250</v>
      </c>
      <c r="C8" s="17">
        <f t="shared" ref="C8:C17" si="0">B8*1.2</f>
        <v>300</v>
      </c>
      <c r="D8" s="22">
        <v>250</v>
      </c>
      <c r="E8" s="20"/>
    </row>
    <row r="9" spans="1:7" ht="20.25" hidden="1" thickTop="1" thickBot="1" x14ac:dyDescent="0.3">
      <c r="A9" s="110"/>
      <c r="B9" s="4">
        <v>2700</v>
      </c>
      <c r="C9" s="21">
        <f t="shared" si="0"/>
        <v>3240</v>
      </c>
      <c r="D9" s="22">
        <v>2700</v>
      </c>
      <c r="E9" s="20"/>
    </row>
    <row r="10" spans="1:7" ht="132.75" hidden="1" thickTop="1" thickBot="1" x14ac:dyDescent="0.3">
      <c r="A10" s="10" t="s">
        <v>11</v>
      </c>
      <c r="B10" s="5">
        <v>2500</v>
      </c>
      <c r="C10" s="16">
        <f t="shared" si="0"/>
        <v>3000</v>
      </c>
      <c r="D10" s="28">
        <v>2500</v>
      </c>
      <c r="E10" s="20"/>
    </row>
    <row r="11" spans="1:7" ht="132.75" hidden="1" thickTop="1" thickBot="1" x14ac:dyDescent="0.3">
      <c r="A11" s="11" t="s">
        <v>10</v>
      </c>
      <c r="B11" s="6">
        <v>1875</v>
      </c>
      <c r="C11" s="27">
        <f>B11*1.2</f>
        <v>2250</v>
      </c>
      <c r="D11" s="28">
        <v>1875</v>
      </c>
      <c r="E11" s="20"/>
    </row>
    <row r="12" spans="1:7" ht="132.75" hidden="1" thickTop="1" thickBot="1" x14ac:dyDescent="0.3">
      <c r="A12" s="12" t="s">
        <v>9</v>
      </c>
      <c r="B12" s="7">
        <v>1250</v>
      </c>
      <c r="C12" s="26">
        <f>B12*1.2</f>
        <v>1500</v>
      </c>
      <c r="D12" s="25">
        <v>1250</v>
      </c>
      <c r="E12" s="20"/>
    </row>
    <row r="13" spans="1:7" ht="76.5" hidden="1" thickTop="1" thickBot="1" x14ac:dyDescent="0.3">
      <c r="A13" s="13" t="s">
        <v>8</v>
      </c>
      <c r="B13" s="1">
        <f>125*6</f>
        <v>750</v>
      </c>
      <c r="C13" s="15">
        <f t="shared" si="0"/>
        <v>900</v>
      </c>
      <c r="D13" s="23">
        <f>125*6</f>
        <v>750</v>
      </c>
      <c r="E13" s="20"/>
    </row>
    <row r="14" spans="1:7" ht="76.5" hidden="1" thickTop="1" thickBot="1" x14ac:dyDescent="0.3">
      <c r="A14" s="14" t="s">
        <v>7</v>
      </c>
      <c r="B14" s="2">
        <f>125*3</f>
        <v>375</v>
      </c>
      <c r="C14" s="24">
        <f>B14*1.2</f>
        <v>450</v>
      </c>
      <c r="D14" s="23">
        <f>125*3</f>
        <v>375</v>
      </c>
      <c r="E14" s="20"/>
    </row>
    <row r="15" spans="1:7" ht="76.5" hidden="1" thickTop="1" thickBot="1" x14ac:dyDescent="0.3">
      <c r="A15" s="33" t="s">
        <v>5</v>
      </c>
      <c r="B15" s="34">
        <v>250</v>
      </c>
      <c r="C15" s="35">
        <f t="shared" si="0"/>
        <v>300</v>
      </c>
      <c r="D15" s="32">
        <v>250</v>
      </c>
      <c r="E15" s="20"/>
      <c r="G15" s="31"/>
    </row>
    <row r="16" spans="1:7" ht="264" hidden="1" thickTop="1" thickBot="1" x14ac:dyDescent="0.3">
      <c r="A16" s="38" t="s">
        <v>3</v>
      </c>
      <c r="B16" s="40">
        <v>1833.33</v>
      </c>
      <c r="C16" s="42">
        <f t="shared" si="0"/>
        <v>2199.9959999999996</v>
      </c>
      <c r="D16" s="44">
        <v>1833.33</v>
      </c>
      <c r="E16" s="37"/>
    </row>
    <row r="17" spans="1:12" ht="226.5" hidden="1" thickTop="1" thickBot="1" x14ac:dyDescent="0.3">
      <c r="A17" s="38" t="s">
        <v>4</v>
      </c>
      <c r="B17" s="44">
        <v>2166.67</v>
      </c>
      <c r="C17" s="46">
        <f t="shared" si="0"/>
        <v>2600.0039999999999</v>
      </c>
      <c r="D17" s="44">
        <v>2166.67</v>
      </c>
      <c r="E17" s="37"/>
    </row>
    <row r="18" spans="1:12" ht="39" customHeight="1" x14ac:dyDescent="0.25">
      <c r="A18" s="117" t="s">
        <v>25</v>
      </c>
      <c r="B18" s="118"/>
      <c r="C18" s="111" t="s">
        <v>12</v>
      </c>
      <c r="D18" s="113" t="s">
        <v>11</v>
      </c>
      <c r="E18" s="115" t="s">
        <v>10</v>
      </c>
      <c r="F18" s="121" t="s">
        <v>9</v>
      </c>
      <c r="G18" s="123" t="s">
        <v>8</v>
      </c>
      <c r="H18" s="125" t="s">
        <v>7</v>
      </c>
      <c r="I18" s="127" t="s">
        <v>5</v>
      </c>
      <c r="J18" s="105" t="s">
        <v>28</v>
      </c>
      <c r="K18" s="103" t="s">
        <v>27</v>
      </c>
      <c r="L18" s="103" t="s">
        <v>110</v>
      </c>
    </row>
    <row r="19" spans="1:12" ht="15.75" customHeight="1" thickBot="1" x14ac:dyDescent="0.3">
      <c r="A19" s="119"/>
      <c r="B19" s="120"/>
      <c r="C19" s="112"/>
      <c r="D19" s="114"/>
      <c r="E19" s="116"/>
      <c r="F19" s="122"/>
      <c r="G19" s="124"/>
      <c r="H19" s="126"/>
      <c r="I19" s="128"/>
      <c r="J19" s="106"/>
      <c r="K19" s="104"/>
      <c r="L19" s="104"/>
    </row>
    <row r="20" spans="1:12" s="63" customFormat="1" ht="77.25" customHeight="1" thickBot="1" x14ac:dyDescent="0.3">
      <c r="A20" s="70" t="s">
        <v>15</v>
      </c>
      <c r="B20" s="71" t="s">
        <v>42</v>
      </c>
      <c r="C20" s="78" t="s">
        <v>69</v>
      </c>
      <c r="D20" s="78" t="s">
        <v>69</v>
      </c>
      <c r="E20" s="78" t="s">
        <v>69</v>
      </c>
      <c r="F20" s="78" t="s">
        <v>69</v>
      </c>
      <c r="G20" s="78" t="s">
        <v>69</v>
      </c>
      <c r="H20" s="78" t="s">
        <v>69</v>
      </c>
      <c r="I20" s="78" t="s">
        <v>69</v>
      </c>
      <c r="J20" s="79" t="s">
        <v>44</v>
      </c>
      <c r="K20" s="80" t="s">
        <v>44</v>
      </c>
      <c r="L20" s="80" t="s">
        <v>44</v>
      </c>
    </row>
    <row r="21" spans="1:12" ht="199.5" customHeight="1" thickBot="1" x14ac:dyDescent="0.3">
      <c r="A21" s="70" t="s">
        <v>16</v>
      </c>
      <c r="B21" s="71" t="s">
        <v>41</v>
      </c>
      <c r="C21" s="68" t="s">
        <v>70</v>
      </c>
      <c r="D21" s="60" t="s">
        <v>26</v>
      </c>
      <c r="E21" s="61" t="s">
        <v>26</v>
      </c>
      <c r="F21" s="62" t="s">
        <v>26</v>
      </c>
      <c r="G21" s="60" t="s">
        <v>26</v>
      </c>
      <c r="H21" s="61" t="s">
        <v>29</v>
      </c>
      <c r="I21" s="62" t="s">
        <v>30</v>
      </c>
      <c r="J21" s="60" t="s">
        <v>31</v>
      </c>
      <c r="K21" s="62" t="s">
        <v>86</v>
      </c>
      <c r="L21" s="62" t="s">
        <v>111</v>
      </c>
    </row>
    <row r="22" spans="1:12" ht="60.75" thickBot="1" x14ac:dyDescent="0.3">
      <c r="A22" s="70" t="s">
        <v>17</v>
      </c>
      <c r="B22" s="71" t="s">
        <v>40</v>
      </c>
      <c r="C22" s="73" t="s">
        <v>71</v>
      </c>
      <c r="D22" s="81" t="s">
        <v>56</v>
      </c>
      <c r="E22" s="82" t="s">
        <v>57</v>
      </c>
      <c r="F22" s="83" t="s">
        <v>58</v>
      </c>
      <c r="G22" s="81" t="s">
        <v>59</v>
      </c>
      <c r="H22" s="82" t="s">
        <v>60</v>
      </c>
      <c r="I22" s="83" t="s">
        <v>61</v>
      </c>
      <c r="J22" s="81" t="s">
        <v>62</v>
      </c>
      <c r="K22" s="83" t="s">
        <v>63</v>
      </c>
      <c r="L22" s="83" t="s">
        <v>112</v>
      </c>
    </row>
    <row r="23" spans="1:12" ht="75.75" thickBot="1" x14ac:dyDescent="0.3">
      <c r="A23" s="70" t="s">
        <v>18</v>
      </c>
      <c r="B23" s="71" t="s">
        <v>39</v>
      </c>
      <c r="C23" s="69" t="s">
        <v>51</v>
      </c>
      <c r="D23" s="57" t="s">
        <v>52</v>
      </c>
      <c r="E23" s="58" t="s">
        <v>52</v>
      </c>
      <c r="F23" s="59" t="s">
        <v>52</v>
      </c>
      <c r="G23" s="57" t="s">
        <v>52</v>
      </c>
      <c r="H23" s="58" t="s">
        <v>52</v>
      </c>
      <c r="I23" s="59" t="s">
        <v>52</v>
      </c>
      <c r="J23" s="57" t="s">
        <v>52</v>
      </c>
      <c r="K23" s="59" t="s">
        <v>52</v>
      </c>
      <c r="L23" s="62" t="s">
        <v>118</v>
      </c>
    </row>
    <row r="24" spans="1:12" ht="60.75" thickBot="1" x14ac:dyDescent="0.3">
      <c r="A24" s="70" t="s">
        <v>19</v>
      </c>
      <c r="B24" s="71" t="s">
        <v>38</v>
      </c>
      <c r="C24" s="69" t="s">
        <v>49</v>
      </c>
      <c r="D24" s="69" t="s">
        <v>50</v>
      </c>
      <c r="E24" s="69" t="s">
        <v>50</v>
      </c>
      <c r="F24" s="69" t="s">
        <v>50</v>
      </c>
      <c r="G24" s="69" t="s">
        <v>50</v>
      </c>
      <c r="H24" s="69" t="s">
        <v>50</v>
      </c>
      <c r="I24" s="69" t="s">
        <v>50</v>
      </c>
      <c r="J24" s="69" t="s">
        <v>53</v>
      </c>
      <c r="K24" s="69" t="s">
        <v>53</v>
      </c>
      <c r="L24" s="68" t="s">
        <v>115</v>
      </c>
    </row>
    <row r="25" spans="1:12" ht="75.75" thickBot="1" x14ac:dyDescent="0.3">
      <c r="A25" s="70" t="s">
        <v>20</v>
      </c>
      <c r="B25" s="71" t="s">
        <v>37</v>
      </c>
      <c r="C25" s="48" t="s">
        <v>72</v>
      </c>
      <c r="D25" s="51" t="s">
        <v>73</v>
      </c>
      <c r="E25" s="6" t="s">
        <v>74</v>
      </c>
      <c r="F25" s="52" t="s">
        <v>75</v>
      </c>
      <c r="G25" s="53" t="s">
        <v>76</v>
      </c>
      <c r="H25" s="2" t="s">
        <v>77</v>
      </c>
      <c r="I25" s="54" t="s">
        <v>78</v>
      </c>
      <c r="J25" s="55" t="s">
        <v>79</v>
      </c>
      <c r="K25" s="56" t="s">
        <v>80</v>
      </c>
      <c r="L25" s="56" t="s">
        <v>119</v>
      </c>
    </row>
    <row r="26" spans="1:12" ht="15.75" customHeight="1" thickBot="1" x14ac:dyDescent="0.3">
      <c r="A26" s="70" t="s">
        <v>21</v>
      </c>
      <c r="B26" s="71" t="s">
        <v>36</v>
      </c>
      <c r="C26" s="72" t="s">
        <v>46</v>
      </c>
      <c r="D26" s="49" t="s">
        <v>46</v>
      </c>
      <c r="E26" s="47" t="s">
        <v>46</v>
      </c>
      <c r="F26" s="50" t="s">
        <v>46</v>
      </c>
      <c r="G26" s="49" t="s">
        <v>46</v>
      </c>
      <c r="H26" s="47" t="s">
        <v>46</v>
      </c>
      <c r="I26" s="50" t="s">
        <v>46</v>
      </c>
      <c r="J26" s="84" t="s">
        <v>46</v>
      </c>
      <c r="K26" s="50" t="s">
        <v>46</v>
      </c>
      <c r="L26" s="102" t="s">
        <v>117</v>
      </c>
    </row>
    <row r="27" spans="1:12" ht="90.75" thickBot="1" x14ac:dyDescent="0.3">
      <c r="A27" s="70" t="s">
        <v>22</v>
      </c>
      <c r="B27" s="71" t="s">
        <v>35</v>
      </c>
      <c r="C27" s="69" t="s">
        <v>55</v>
      </c>
      <c r="D27" s="57" t="s">
        <v>55</v>
      </c>
      <c r="E27" s="58" t="s">
        <v>55</v>
      </c>
      <c r="F27" s="59" t="s">
        <v>55</v>
      </c>
      <c r="G27" s="57" t="s">
        <v>55</v>
      </c>
      <c r="H27" s="58" t="s">
        <v>55</v>
      </c>
      <c r="I27" s="59" t="s">
        <v>55</v>
      </c>
      <c r="J27" s="57" t="s">
        <v>64</v>
      </c>
      <c r="K27" s="59" t="s">
        <v>64</v>
      </c>
      <c r="L27" s="62" t="s">
        <v>116</v>
      </c>
    </row>
    <row r="28" spans="1:12" ht="45.75" thickBot="1" x14ac:dyDescent="0.3">
      <c r="A28" s="70" t="s">
        <v>23</v>
      </c>
      <c r="B28" s="71" t="s">
        <v>34</v>
      </c>
      <c r="C28" s="69" t="s">
        <v>47</v>
      </c>
      <c r="D28" s="57" t="s">
        <v>47</v>
      </c>
      <c r="E28" s="58" t="s">
        <v>47</v>
      </c>
      <c r="F28" s="59" t="s">
        <v>47</v>
      </c>
      <c r="G28" s="57" t="s">
        <v>47</v>
      </c>
      <c r="H28" s="58" t="s">
        <v>47</v>
      </c>
      <c r="I28" s="59" t="s">
        <v>47</v>
      </c>
      <c r="J28" s="57" t="s">
        <v>65</v>
      </c>
      <c r="K28" s="59" t="s">
        <v>65</v>
      </c>
      <c r="L28" s="99" t="s">
        <v>113</v>
      </c>
    </row>
    <row r="29" spans="1:12" ht="75.75" thickBot="1" x14ac:dyDescent="0.3">
      <c r="A29" s="86" t="s">
        <v>24</v>
      </c>
      <c r="B29" s="89" t="s">
        <v>33</v>
      </c>
      <c r="C29" s="64" t="s">
        <v>43</v>
      </c>
      <c r="D29" s="65" t="s">
        <v>43</v>
      </c>
      <c r="E29" s="66" t="s">
        <v>43</v>
      </c>
      <c r="F29" s="67" t="s">
        <v>43</v>
      </c>
      <c r="G29" s="65" t="s">
        <v>43</v>
      </c>
      <c r="H29" s="66" t="s">
        <v>43</v>
      </c>
      <c r="I29" s="67" t="s">
        <v>43</v>
      </c>
      <c r="J29" s="65" t="s">
        <v>43</v>
      </c>
      <c r="K29" s="67" t="s">
        <v>43</v>
      </c>
      <c r="L29" s="98" t="s">
        <v>43</v>
      </c>
    </row>
    <row r="30" spans="1:12" ht="30.75" thickBot="1" x14ac:dyDescent="0.3">
      <c r="A30" s="87">
        <v>11</v>
      </c>
      <c r="B30" s="90" t="s">
        <v>32</v>
      </c>
      <c r="C30" s="74" t="s">
        <v>48</v>
      </c>
      <c r="D30" s="75" t="s">
        <v>54</v>
      </c>
      <c r="E30" s="76" t="s">
        <v>54</v>
      </c>
      <c r="F30" s="77" t="s">
        <v>54</v>
      </c>
      <c r="G30" s="75" t="s">
        <v>54</v>
      </c>
      <c r="H30" s="76" t="s">
        <v>54</v>
      </c>
      <c r="I30" s="77" t="s">
        <v>54</v>
      </c>
      <c r="J30" s="75" t="s">
        <v>54</v>
      </c>
      <c r="K30" s="77" t="s">
        <v>54</v>
      </c>
      <c r="L30" s="101" t="s">
        <v>120</v>
      </c>
    </row>
    <row r="31" spans="1:12" ht="90.75" thickBot="1" x14ac:dyDescent="0.3">
      <c r="A31" s="88">
        <v>12</v>
      </c>
      <c r="B31" s="91" t="s">
        <v>45</v>
      </c>
      <c r="C31" s="92" t="s">
        <v>66</v>
      </c>
      <c r="D31" s="93" t="s">
        <v>67</v>
      </c>
      <c r="E31" s="93" t="s">
        <v>68</v>
      </c>
      <c r="F31" s="93" t="s">
        <v>81</v>
      </c>
      <c r="G31" s="93" t="s">
        <v>82</v>
      </c>
      <c r="H31" s="93" t="s">
        <v>83</v>
      </c>
      <c r="I31" s="93" t="s">
        <v>84</v>
      </c>
      <c r="J31" s="94" t="s">
        <v>85</v>
      </c>
      <c r="K31" s="95" t="s">
        <v>87</v>
      </c>
      <c r="L31" s="100" t="s">
        <v>114</v>
      </c>
    </row>
  </sheetData>
  <mergeCells count="14">
    <mergeCell ref="L18:L19"/>
    <mergeCell ref="J18:J19"/>
    <mergeCell ref="K18:K19"/>
    <mergeCell ref="B6:C6"/>
    <mergeCell ref="A8:A9"/>
    <mergeCell ref="C18:C19"/>
    <mergeCell ref="D18:D19"/>
    <mergeCell ref="E18:E19"/>
    <mergeCell ref="A18:B19"/>
    <mergeCell ref="F6:F7"/>
    <mergeCell ref="F18:F19"/>
    <mergeCell ref="G18:G19"/>
    <mergeCell ref="H18:H19"/>
    <mergeCell ref="I18:I19"/>
  </mergeCells>
  <hyperlinks>
    <hyperlink ref="C26" r:id="rId1" xr:uid="{287ADADF-FF23-4784-BE26-CB86B7F9039B}"/>
    <hyperlink ref="J26" r:id="rId2" xr:uid="{B1D7C19D-7070-4479-8E0B-8BBB70207552}"/>
    <hyperlink ref="J31" r:id="rId3" location="/formation/recherche/48036133600062_BilanStarter/48036133600062_BilanStarter" xr:uid="{CEDB4563-C7AE-4555-B581-9404CFCDC2B7}"/>
    <hyperlink ref="L26" r:id="rId4" xr:uid="{2AD02369-FBCB-4219-A0A8-413BF79544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F027-A9EA-47EE-BA76-0FEDD065DAA9}">
  <dimension ref="A1:L31"/>
  <sheetViews>
    <sheetView tabSelected="1" topLeftCell="K25" workbookViewId="0">
      <selection activeCell="L31" sqref="L31"/>
    </sheetView>
  </sheetViews>
  <sheetFormatPr baseColWidth="10" defaultRowHeight="15" x14ac:dyDescent="0.25"/>
  <cols>
    <col min="1" max="1" width="7" style="85" customWidth="1"/>
    <col min="2" max="2" width="24.42578125" style="45" customWidth="1"/>
    <col min="3" max="3" width="72.28515625" customWidth="1"/>
    <col min="4" max="4" width="48" customWidth="1"/>
    <col min="5" max="5" width="41.5703125" customWidth="1"/>
    <col min="6" max="6" width="41.28515625" customWidth="1"/>
    <col min="7" max="7" width="44.5703125" customWidth="1"/>
    <col min="8" max="8" width="44.140625" customWidth="1"/>
    <col min="9" max="9" width="47.42578125" customWidth="1"/>
    <col min="10" max="10" width="62.42578125" customWidth="1"/>
    <col min="11" max="12" width="77.140625" customWidth="1"/>
  </cols>
  <sheetData>
    <row r="1" spans="1:7" ht="15.75" hidden="1" customHeight="1" thickBot="1" x14ac:dyDescent="0.3"/>
    <row r="2" spans="1:7" ht="15.75" hidden="1" customHeight="1" thickBot="1" x14ac:dyDescent="0.3"/>
    <row r="3" spans="1:7" ht="15.75" hidden="1" customHeight="1" thickBot="1" x14ac:dyDescent="0.3"/>
    <row r="4" spans="1:7" ht="15.75" hidden="1" customHeight="1" thickBot="1" x14ac:dyDescent="0.3"/>
    <row r="5" spans="1:7" ht="15.75" hidden="1" customHeight="1" thickBot="1" x14ac:dyDescent="0.3"/>
    <row r="6" spans="1:7" ht="15.75" hidden="1" customHeight="1" thickBot="1" x14ac:dyDescent="0.3">
      <c r="B6" s="107" t="s">
        <v>2</v>
      </c>
      <c r="C6" s="108"/>
      <c r="D6" s="30" t="s">
        <v>14</v>
      </c>
      <c r="F6" s="109"/>
    </row>
    <row r="7" spans="1:7" ht="32.25" hidden="1" customHeight="1" thickBot="1" x14ac:dyDescent="0.3">
      <c r="A7" s="8" t="s">
        <v>6</v>
      </c>
      <c r="B7" s="9" t="s">
        <v>0</v>
      </c>
      <c r="C7" s="18" t="s">
        <v>1</v>
      </c>
      <c r="D7" s="29" t="s">
        <v>13</v>
      </c>
      <c r="E7" s="20"/>
      <c r="F7" s="110"/>
    </row>
    <row r="8" spans="1:7" ht="20.25" hidden="1" customHeight="1" thickTop="1" thickBot="1" x14ac:dyDescent="0.3">
      <c r="A8" s="109" t="s">
        <v>12</v>
      </c>
      <c r="B8" s="3">
        <v>250</v>
      </c>
      <c r="C8" s="17">
        <f t="shared" ref="C8:C17" si="0">B8*1.2</f>
        <v>300</v>
      </c>
      <c r="D8" s="22">
        <v>250</v>
      </c>
      <c r="E8" s="20"/>
    </row>
    <row r="9" spans="1:7" ht="20.25" hidden="1" customHeight="1" thickTop="1" thickBot="1" x14ac:dyDescent="0.3">
      <c r="A9" s="110"/>
      <c r="B9" s="4">
        <v>2700</v>
      </c>
      <c r="C9" s="21">
        <f t="shared" si="0"/>
        <v>3240</v>
      </c>
      <c r="D9" s="22">
        <v>2700</v>
      </c>
      <c r="E9" s="20"/>
    </row>
    <row r="10" spans="1:7" ht="132.75" hidden="1" customHeight="1" thickTop="1" thickBot="1" x14ac:dyDescent="0.3">
      <c r="A10" s="10" t="s">
        <v>11</v>
      </c>
      <c r="B10" s="5">
        <v>2500</v>
      </c>
      <c r="C10" s="16">
        <f t="shared" si="0"/>
        <v>3000</v>
      </c>
      <c r="D10" s="28">
        <v>2500</v>
      </c>
      <c r="E10" s="20"/>
    </row>
    <row r="11" spans="1:7" ht="132.75" hidden="1" customHeight="1" thickTop="1" thickBot="1" x14ac:dyDescent="0.3">
      <c r="A11" s="11" t="s">
        <v>10</v>
      </c>
      <c r="B11" s="6">
        <v>1875</v>
      </c>
      <c r="C11" s="27">
        <f>B11*1.2</f>
        <v>2250</v>
      </c>
      <c r="D11" s="28">
        <v>1875</v>
      </c>
      <c r="E11" s="20"/>
    </row>
    <row r="12" spans="1:7" ht="132.75" hidden="1" customHeight="1" thickTop="1" thickBot="1" x14ac:dyDescent="0.3">
      <c r="A12" s="12" t="s">
        <v>9</v>
      </c>
      <c r="B12" s="7">
        <v>1250</v>
      </c>
      <c r="C12" s="26">
        <f>B12*1.2</f>
        <v>1500</v>
      </c>
      <c r="D12" s="25">
        <v>1250</v>
      </c>
      <c r="E12" s="20"/>
    </row>
    <row r="13" spans="1:7" ht="76.5" hidden="1" customHeight="1" thickTop="1" thickBot="1" x14ac:dyDescent="0.3">
      <c r="A13" s="13" t="s">
        <v>8</v>
      </c>
      <c r="B13" s="1">
        <f>125*6</f>
        <v>750</v>
      </c>
      <c r="C13" s="15">
        <f t="shared" si="0"/>
        <v>900</v>
      </c>
      <c r="D13" s="23">
        <f>125*6</f>
        <v>750</v>
      </c>
      <c r="E13" s="20"/>
    </row>
    <row r="14" spans="1:7" ht="76.5" hidden="1" customHeight="1" thickTop="1" thickBot="1" x14ac:dyDescent="0.3">
      <c r="A14" s="14" t="s">
        <v>7</v>
      </c>
      <c r="B14" s="2">
        <f>125*3</f>
        <v>375</v>
      </c>
      <c r="C14" s="24">
        <f>B14*1.2</f>
        <v>450</v>
      </c>
      <c r="D14" s="23">
        <f>125*3</f>
        <v>375</v>
      </c>
      <c r="E14" s="20"/>
    </row>
    <row r="15" spans="1:7" ht="76.5" hidden="1" customHeight="1" thickTop="1" thickBot="1" x14ac:dyDescent="0.3">
      <c r="A15" s="33" t="s">
        <v>5</v>
      </c>
      <c r="B15" s="34">
        <v>250</v>
      </c>
      <c r="C15" s="35">
        <f t="shared" si="0"/>
        <v>300</v>
      </c>
      <c r="D15" s="32">
        <v>250</v>
      </c>
      <c r="E15" s="20"/>
      <c r="G15" s="31"/>
    </row>
    <row r="16" spans="1:7" ht="264" hidden="1" customHeight="1" thickTop="1" thickBot="1" x14ac:dyDescent="0.3">
      <c r="A16" s="38" t="s">
        <v>3</v>
      </c>
      <c r="B16" s="40">
        <v>1833.33</v>
      </c>
      <c r="C16" s="42">
        <f t="shared" si="0"/>
        <v>2199.9959999999996</v>
      </c>
      <c r="D16" s="44">
        <v>1833.33</v>
      </c>
      <c r="E16" s="37"/>
    </row>
    <row r="17" spans="1:12" ht="226.5" hidden="1" customHeight="1" thickTop="1" thickBot="1" x14ac:dyDescent="0.3">
      <c r="A17" s="38" t="s">
        <v>4</v>
      </c>
      <c r="B17" s="44">
        <v>2166.67</v>
      </c>
      <c r="C17" s="46">
        <f t="shared" si="0"/>
        <v>2600.0039999999999</v>
      </c>
      <c r="D17" s="44">
        <v>2166.67</v>
      </c>
      <c r="E17" s="37"/>
    </row>
    <row r="18" spans="1:12" ht="39" customHeight="1" x14ac:dyDescent="0.25">
      <c r="A18" s="117" t="s">
        <v>25</v>
      </c>
      <c r="B18" s="118"/>
      <c r="C18" s="111" t="s">
        <v>88</v>
      </c>
      <c r="D18" s="113" t="s">
        <v>11</v>
      </c>
      <c r="E18" s="115" t="s">
        <v>10</v>
      </c>
      <c r="F18" s="121" t="s">
        <v>9</v>
      </c>
      <c r="G18" s="123" t="s">
        <v>8</v>
      </c>
      <c r="H18" s="125" t="s">
        <v>7</v>
      </c>
      <c r="I18" s="127" t="s">
        <v>5</v>
      </c>
      <c r="J18" s="105" t="s">
        <v>28</v>
      </c>
      <c r="K18" s="103" t="s">
        <v>27</v>
      </c>
      <c r="L18" s="103" t="s">
        <v>110</v>
      </c>
    </row>
    <row r="19" spans="1:12" ht="15.75" customHeight="1" thickBot="1" x14ac:dyDescent="0.3">
      <c r="A19" s="119"/>
      <c r="B19" s="120"/>
      <c r="C19" s="112"/>
      <c r="D19" s="114"/>
      <c r="E19" s="116"/>
      <c r="F19" s="122"/>
      <c r="G19" s="124"/>
      <c r="H19" s="126"/>
      <c r="I19" s="128"/>
      <c r="J19" s="106"/>
      <c r="K19" s="104"/>
      <c r="L19" s="104"/>
    </row>
    <row r="20" spans="1:12" s="63" customFormat="1" ht="77.25" customHeight="1" thickBot="1" x14ac:dyDescent="0.3">
      <c r="A20" s="70" t="s">
        <v>15</v>
      </c>
      <c r="B20" s="71" t="s">
        <v>42</v>
      </c>
      <c r="C20" s="78" t="s">
        <v>69</v>
      </c>
      <c r="D20" s="78" t="s">
        <v>69</v>
      </c>
      <c r="E20" s="78" t="s">
        <v>69</v>
      </c>
      <c r="F20" s="78" t="s">
        <v>69</v>
      </c>
      <c r="G20" s="78" t="s">
        <v>69</v>
      </c>
      <c r="H20" s="78" t="s">
        <v>69</v>
      </c>
      <c r="I20" s="78" t="s">
        <v>69</v>
      </c>
      <c r="J20" s="79" t="s">
        <v>44</v>
      </c>
      <c r="K20" s="80" t="s">
        <v>44</v>
      </c>
      <c r="L20" s="80" t="s">
        <v>44</v>
      </c>
    </row>
    <row r="21" spans="1:12" ht="199.5" customHeight="1" thickBot="1" x14ac:dyDescent="0.3">
      <c r="A21" s="70" t="s">
        <v>16</v>
      </c>
      <c r="B21" s="71" t="s">
        <v>41</v>
      </c>
      <c r="C21" s="68" t="s">
        <v>70</v>
      </c>
      <c r="D21" s="60" t="s">
        <v>26</v>
      </c>
      <c r="E21" s="61" t="s">
        <v>26</v>
      </c>
      <c r="F21" s="62" t="s">
        <v>26</v>
      </c>
      <c r="G21" s="60" t="s">
        <v>26</v>
      </c>
      <c r="H21" s="61" t="s">
        <v>29</v>
      </c>
      <c r="I21" s="62" t="s">
        <v>30</v>
      </c>
      <c r="J21" s="60" t="s">
        <v>31</v>
      </c>
      <c r="K21" s="62" t="s">
        <v>86</v>
      </c>
      <c r="L21" s="62" t="s">
        <v>111</v>
      </c>
    </row>
    <row r="22" spans="1:12" ht="60.75" thickBot="1" x14ac:dyDescent="0.3">
      <c r="A22" s="70" t="s">
        <v>17</v>
      </c>
      <c r="B22" s="71" t="s">
        <v>40</v>
      </c>
      <c r="C22" s="73" t="s">
        <v>71</v>
      </c>
      <c r="D22" s="81" t="s">
        <v>56</v>
      </c>
      <c r="E22" s="82" t="s">
        <v>57</v>
      </c>
      <c r="F22" s="83" t="s">
        <v>58</v>
      </c>
      <c r="G22" s="81" t="s">
        <v>59</v>
      </c>
      <c r="H22" s="82" t="s">
        <v>60</v>
      </c>
      <c r="I22" s="83" t="s">
        <v>61</v>
      </c>
      <c r="J22" s="81" t="s">
        <v>62</v>
      </c>
      <c r="K22" s="83" t="s">
        <v>63</v>
      </c>
      <c r="L22" s="83" t="s">
        <v>112</v>
      </c>
    </row>
    <row r="23" spans="1:12" ht="75.75" thickBot="1" x14ac:dyDescent="0.3">
      <c r="A23" s="70" t="s">
        <v>18</v>
      </c>
      <c r="B23" s="71" t="s">
        <v>39</v>
      </c>
      <c r="C23" s="69" t="s">
        <v>51</v>
      </c>
      <c r="D23" s="57" t="s">
        <v>52</v>
      </c>
      <c r="E23" s="58" t="s">
        <v>52</v>
      </c>
      <c r="F23" s="59" t="s">
        <v>52</v>
      </c>
      <c r="G23" s="57" t="s">
        <v>52</v>
      </c>
      <c r="H23" s="58" t="s">
        <v>52</v>
      </c>
      <c r="I23" s="59" t="s">
        <v>52</v>
      </c>
      <c r="J23" s="57" t="s">
        <v>52</v>
      </c>
      <c r="K23" s="59" t="s">
        <v>52</v>
      </c>
      <c r="L23" s="62" t="s">
        <v>118</v>
      </c>
    </row>
    <row r="24" spans="1:12" ht="60.75" thickBot="1" x14ac:dyDescent="0.3">
      <c r="A24" s="70" t="s">
        <v>19</v>
      </c>
      <c r="B24" s="71" t="s">
        <v>38</v>
      </c>
      <c r="C24" s="69" t="s">
        <v>89</v>
      </c>
      <c r="D24" s="69" t="s">
        <v>50</v>
      </c>
      <c r="E24" s="69" t="s">
        <v>50</v>
      </c>
      <c r="F24" s="69" t="s">
        <v>50</v>
      </c>
      <c r="G24" s="69" t="s">
        <v>50</v>
      </c>
      <c r="H24" s="69" t="s">
        <v>50</v>
      </c>
      <c r="I24" s="69" t="s">
        <v>50</v>
      </c>
      <c r="J24" s="69" t="s">
        <v>53</v>
      </c>
      <c r="K24" s="69" t="s">
        <v>53</v>
      </c>
      <c r="L24" s="68" t="s">
        <v>115</v>
      </c>
    </row>
    <row r="25" spans="1:12" ht="75.75" thickBot="1" x14ac:dyDescent="0.3">
      <c r="A25" s="70" t="s">
        <v>20</v>
      </c>
      <c r="B25" s="71" t="s">
        <v>37</v>
      </c>
      <c r="C25" s="48" t="s">
        <v>90</v>
      </c>
      <c r="D25" s="51" t="s">
        <v>93</v>
      </c>
      <c r="E25" s="6" t="s">
        <v>94</v>
      </c>
      <c r="F25" s="52" t="s">
        <v>95</v>
      </c>
      <c r="G25" s="53" t="s">
        <v>96</v>
      </c>
      <c r="H25" s="2" t="s">
        <v>97</v>
      </c>
      <c r="I25" s="54" t="s">
        <v>98</v>
      </c>
      <c r="J25" s="55" t="s">
        <v>99</v>
      </c>
      <c r="K25" s="56" t="s">
        <v>100</v>
      </c>
      <c r="L25" s="56" t="s">
        <v>119</v>
      </c>
    </row>
    <row r="26" spans="1:12" ht="15.75" customHeight="1" thickBot="1" x14ac:dyDescent="0.3">
      <c r="A26" s="70" t="s">
        <v>21</v>
      </c>
      <c r="B26" s="71" t="s">
        <v>36</v>
      </c>
      <c r="C26" s="72" t="s">
        <v>46</v>
      </c>
      <c r="D26" s="49" t="s">
        <v>46</v>
      </c>
      <c r="E26" s="47" t="s">
        <v>46</v>
      </c>
      <c r="F26" s="50" t="s">
        <v>46</v>
      </c>
      <c r="G26" s="49" t="s">
        <v>46</v>
      </c>
      <c r="H26" s="47" t="s">
        <v>46</v>
      </c>
      <c r="I26" s="50" t="s">
        <v>46</v>
      </c>
      <c r="J26" s="84" t="s">
        <v>46</v>
      </c>
      <c r="K26" s="50" t="s">
        <v>46</v>
      </c>
      <c r="L26" s="102" t="s">
        <v>117</v>
      </c>
    </row>
    <row r="27" spans="1:12" ht="90.75" thickBot="1" x14ac:dyDescent="0.3">
      <c r="A27" s="70" t="s">
        <v>22</v>
      </c>
      <c r="B27" s="71" t="s">
        <v>35</v>
      </c>
      <c r="C27" s="69" t="s">
        <v>55</v>
      </c>
      <c r="D27" s="57" t="s">
        <v>55</v>
      </c>
      <c r="E27" s="58" t="s">
        <v>55</v>
      </c>
      <c r="F27" s="59" t="s">
        <v>55</v>
      </c>
      <c r="G27" s="57" t="s">
        <v>55</v>
      </c>
      <c r="H27" s="58" t="s">
        <v>55</v>
      </c>
      <c r="I27" s="59" t="s">
        <v>55</v>
      </c>
      <c r="J27" s="57" t="s">
        <v>64</v>
      </c>
      <c r="K27" s="59" t="s">
        <v>64</v>
      </c>
      <c r="L27" s="62" t="s">
        <v>116</v>
      </c>
    </row>
    <row r="28" spans="1:12" ht="45.75" thickBot="1" x14ac:dyDescent="0.3">
      <c r="A28" s="70" t="s">
        <v>23</v>
      </c>
      <c r="B28" s="71" t="s">
        <v>34</v>
      </c>
      <c r="C28" s="69" t="s">
        <v>47</v>
      </c>
      <c r="D28" s="57" t="s">
        <v>47</v>
      </c>
      <c r="E28" s="58" t="s">
        <v>47</v>
      </c>
      <c r="F28" s="59" t="s">
        <v>47</v>
      </c>
      <c r="G28" s="57" t="s">
        <v>47</v>
      </c>
      <c r="H28" s="58" t="s">
        <v>47</v>
      </c>
      <c r="I28" s="59" t="s">
        <v>47</v>
      </c>
      <c r="J28" s="57" t="s">
        <v>65</v>
      </c>
      <c r="K28" s="59" t="s">
        <v>65</v>
      </c>
      <c r="L28" s="99" t="s">
        <v>113</v>
      </c>
    </row>
    <row r="29" spans="1:12" ht="75.75" thickBot="1" x14ac:dyDescent="0.3">
      <c r="A29" s="86" t="s">
        <v>24</v>
      </c>
      <c r="B29" s="89" t="s">
        <v>33</v>
      </c>
      <c r="C29" s="64" t="s">
        <v>43</v>
      </c>
      <c r="D29" s="65" t="s">
        <v>43</v>
      </c>
      <c r="E29" s="66" t="s">
        <v>43</v>
      </c>
      <c r="F29" s="67" t="s">
        <v>43</v>
      </c>
      <c r="G29" s="65" t="s">
        <v>43</v>
      </c>
      <c r="H29" s="66" t="s">
        <v>43</v>
      </c>
      <c r="I29" s="67" t="s">
        <v>43</v>
      </c>
      <c r="J29" s="65" t="s">
        <v>43</v>
      </c>
      <c r="K29" s="67" t="s">
        <v>43</v>
      </c>
      <c r="L29" s="98" t="s">
        <v>43</v>
      </c>
    </row>
    <row r="30" spans="1:12" ht="30.75" thickBot="1" x14ac:dyDescent="0.3">
      <c r="A30" s="87">
        <v>11</v>
      </c>
      <c r="B30" s="90" t="s">
        <v>32</v>
      </c>
      <c r="C30" s="74" t="s">
        <v>91</v>
      </c>
      <c r="D30" s="75" t="s">
        <v>92</v>
      </c>
      <c r="E30" s="75" t="s">
        <v>92</v>
      </c>
      <c r="F30" s="75" t="s">
        <v>92</v>
      </c>
      <c r="G30" s="75" t="s">
        <v>92</v>
      </c>
      <c r="H30" s="75" t="s">
        <v>92</v>
      </c>
      <c r="I30" s="75" t="s">
        <v>92</v>
      </c>
      <c r="J30" s="75" t="s">
        <v>92</v>
      </c>
      <c r="K30" s="75" t="s">
        <v>92</v>
      </c>
      <c r="L30" s="101" t="s">
        <v>120</v>
      </c>
    </row>
    <row r="31" spans="1:12" ht="75.75" thickBot="1" x14ac:dyDescent="0.3">
      <c r="A31" s="88">
        <v>12</v>
      </c>
      <c r="B31" s="91" t="s">
        <v>45</v>
      </c>
      <c r="C31" s="97" t="s">
        <v>108</v>
      </c>
      <c r="D31" s="94" t="s">
        <v>105</v>
      </c>
      <c r="E31" s="94" t="s">
        <v>106</v>
      </c>
      <c r="F31" s="94" t="s">
        <v>107</v>
      </c>
      <c r="G31" s="94" t="s">
        <v>101</v>
      </c>
      <c r="H31" s="94" t="s">
        <v>102</v>
      </c>
      <c r="I31" s="94" t="s">
        <v>109</v>
      </c>
      <c r="J31" s="94" t="s">
        <v>104</v>
      </c>
      <c r="K31" s="96" t="s">
        <v>103</v>
      </c>
      <c r="L31" s="100" t="s">
        <v>114</v>
      </c>
    </row>
  </sheetData>
  <mergeCells count="14">
    <mergeCell ref="L18:L19"/>
    <mergeCell ref="B6:C6"/>
    <mergeCell ref="F6:F7"/>
    <mergeCell ref="A8:A9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</mergeCells>
  <hyperlinks>
    <hyperlink ref="C26" r:id="rId1" xr:uid="{19A2BBA0-A86E-42D0-9B2E-64C579BA7AE3}"/>
    <hyperlink ref="J26" r:id="rId2" xr:uid="{0A483EA6-8F45-4CED-8A75-EB6F31C2201E}"/>
    <hyperlink ref="G31" r:id="rId3" location="/formation/recherche/78857571000025_ALACARTE6H/78857571000025_ALACARTE6H" xr:uid="{897FDCD4-03A4-4F9F-815D-413AD39AC640}"/>
    <hyperlink ref="H31" r:id="rId4" location="/formation/recherche/78857571000025_ALACARTE3H/78857571000025_ALACARTE3H" xr:uid="{AE990E26-CD74-4046-AC2A-BB75ADCC99AC}"/>
    <hyperlink ref="K31" r:id="rId5" location="/formation/recherche/78857571000025_BilanStarterPlus/78857571000025_BilanStarterPlus" xr:uid="{0395F94F-51E6-49CE-8416-EC10B916B504}"/>
    <hyperlink ref="J31" r:id="rId6" location="/formation/recherche/78857571000025_BilanStarter/78857571000025_BilanStarter" xr:uid="{A05A66F7-3845-4096-9537-056F88D77101}"/>
    <hyperlink ref="D31" r:id="rId7" location="/formation/recherche/78857571000025_FORFAIT20H/78857571000025_FORFAIT20H" xr:uid="{AD6D30C8-D482-43F2-B32A-967AAFAB9C0D}"/>
    <hyperlink ref="E31" r:id="rId8" location="/formation/recherche/78857571000025_FORFAIT15H/78857571000025_FORFAIT15H" xr:uid="{FC0A3BD9-02B3-454D-9EB8-2F9AF373626C}"/>
    <hyperlink ref="F31" r:id="rId9" location="/formation/recherche/78857571000025_FORFAIT10H/78857571000025_FORFAIT10H" xr:uid="{2CCB5716-FD8C-4886-A463-C6B4E63078BC}"/>
    <hyperlink ref="C31" r:id="rId10" location="/formation/recherche/78857571000025_VAEPremium/78857571000025_VAEPremium" xr:uid="{3988E0AD-DF1A-409D-B03B-B6C490AD0984}"/>
    <hyperlink ref="I31" r:id="rId11" location="/formation/recherche/78857571000025_ALACARTE2H/78857571000025_ALACARTE2H" xr:uid="{49195F3E-5398-4C80-9D9E-EE19E9E0C0AF}"/>
    <hyperlink ref="L26" r:id="rId12" xr:uid="{8DA611B5-A9C8-479C-8CA3-1F133EF017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A898-5648-451C-A743-A0298D291678}">
  <dimension ref="A5:H19"/>
  <sheetViews>
    <sheetView workbookViewId="0">
      <selection activeCell="C28" sqref="C28"/>
    </sheetView>
  </sheetViews>
  <sheetFormatPr baseColWidth="10" defaultRowHeight="15" x14ac:dyDescent="0.25"/>
  <cols>
    <col min="2" max="2" width="35.140625" customWidth="1"/>
    <col min="3" max="3" width="16.85546875" customWidth="1"/>
    <col min="4" max="4" width="16" customWidth="1"/>
    <col min="5" max="5" width="22.140625" customWidth="1"/>
  </cols>
  <sheetData>
    <row r="5" spans="2:8" ht="15.75" thickBot="1" x14ac:dyDescent="0.3"/>
    <row r="6" spans="2:8" ht="15.75" thickBot="1" x14ac:dyDescent="0.3">
      <c r="C6" s="107" t="s">
        <v>2</v>
      </c>
      <c r="D6" s="108"/>
      <c r="E6" s="30" t="s">
        <v>14</v>
      </c>
    </row>
    <row r="7" spans="2:8" ht="16.5" thickBot="1" x14ac:dyDescent="0.3">
      <c r="B7" s="8" t="s">
        <v>6</v>
      </c>
      <c r="C7" s="9" t="s">
        <v>0</v>
      </c>
      <c r="D7" s="18" t="s">
        <v>1</v>
      </c>
      <c r="E7" s="29" t="s">
        <v>13</v>
      </c>
      <c r="F7" s="20"/>
    </row>
    <row r="8" spans="2:8" ht="20.25" thickTop="1" thickBot="1" x14ac:dyDescent="0.3">
      <c r="B8" s="109" t="s">
        <v>12</v>
      </c>
      <c r="C8" s="3">
        <v>250</v>
      </c>
      <c r="D8" s="17">
        <f t="shared" ref="D8:D17" si="0">C8*1.2</f>
        <v>300</v>
      </c>
      <c r="E8" s="22">
        <v>250</v>
      </c>
      <c r="F8" s="20"/>
    </row>
    <row r="9" spans="2:8" ht="20.25" thickTop="1" thickBot="1" x14ac:dyDescent="0.3">
      <c r="B9" s="110"/>
      <c r="C9" s="4">
        <v>2700</v>
      </c>
      <c r="D9" s="21">
        <f t="shared" si="0"/>
        <v>3240</v>
      </c>
      <c r="E9" s="22">
        <v>2700</v>
      </c>
      <c r="F9" s="20"/>
    </row>
    <row r="10" spans="2:8" ht="20.25" thickTop="1" thickBot="1" x14ac:dyDescent="0.3">
      <c r="B10" s="10" t="s">
        <v>11</v>
      </c>
      <c r="C10" s="5">
        <v>2500</v>
      </c>
      <c r="D10" s="16">
        <f t="shared" si="0"/>
        <v>3000</v>
      </c>
      <c r="E10" s="28">
        <v>2500</v>
      </c>
      <c r="F10" s="20"/>
    </row>
    <row r="11" spans="2:8" ht="20.25" thickTop="1" thickBot="1" x14ac:dyDescent="0.3">
      <c r="B11" s="11" t="s">
        <v>10</v>
      </c>
      <c r="C11" s="6">
        <v>1875</v>
      </c>
      <c r="D11" s="27">
        <f>C11*1.2</f>
        <v>2250</v>
      </c>
      <c r="E11" s="28">
        <v>1875</v>
      </c>
      <c r="F11" s="20"/>
    </row>
    <row r="12" spans="2:8" ht="20.25" thickTop="1" thickBot="1" x14ac:dyDescent="0.3">
      <c r="B12" s="12" t="s">
        <v>9</v>
      </c>
      <c r="C12" s="7">
        <v>1250</v>
      </c>
      <c r="D12" s="26">
        <f>C12*1.2</f>
        <v>1500</v>
      </c>
      <c r="E12" s="25">
        <v>1250</v>
      </c>
      <c r="F12" s="20"/>
    </row>
    <row r="13" spans="2:8" ht="20.25" thickTop="1" thickBot="1" x14ac:dyDescent="0.3">
      <c r="B13" s="13" t="s">
        <v>8</v>
      </c>
      <c r="C13" s="1">
        <f>125*6</f>
        <v>750</v>
      </c>
      <c r="D13" s="15">
        <f t="shared" si="0"/>
        <v>900</v>
      </c>
      <c r="E13" s="23">
        <f>125*6</f>
        <v>750</v>
      </c>
      <c r="F13" s="20"/>
    </row>
    <row r="14" spans="2:8" ht="20.25" thickTop="1" thickBot="1" x14ac:dyDescent="0.3">
      <c r="B14" s="14" t="s">
        <v>7</v>
      </c>
      <c r="C14" s="2">
        <f>125*3</f>
        <v>375</v>
      </c>
      <c r="D14" s="24">
        <f>C14*1.2</f>
        <v>450</v>
      </c>
      <c r="E14" s="23">
        <f>125*3</f>
        <v>375</v>
      </c>
      <c r="F14" s="20"/>
    </row>
    <row r="15" spans="2:8" ht="20.25" thickTop="1" thickBot="1" x14ac:dyDescent="0.3">
      <c r="B15" s="33" t="s">
        <v>5</v>
      </c>
      <c r="C15" s="34">
        <v>250</v>
      </c>
      <c r="D15" s="35">
        <f t="shared" si="0"/>
        <v>300</v>
      </c>
      <c r="E15" s="32">
        <v>250</v>
      </c>
      <c r="F15" s="20"/>
      <c r="H15" s="31"/>
    </row>
    <row r="16" spans="2:8" ht="57.75" thickTop="1" thickBot="1" x14ac:dyDescent="0.3">
      <c r="B16" s="38" t="s">
        <v>3</v>
      </c>
      <c r="C16" s="40">
        <v>1833.33</v>
      </c>
      <c r="D16" s="42">
        <f t="shared" si="0"/>
        <v>2199.9959999999996</v>
      </c>
      <c r="E16" s="44">
        <v>1833.33</v>
      </c>
      <c r="F16" s="37"/>
    </row>
    <row r="17" spans="1:8" ht="39" thickTop="1" thickBot="1" x14ac:dyDescent="0.3">
      <c r="A17" s="36"/>
      <c r="B17" s="39" t="s">
        <v>4</v>
      </c>
      <c r="C17" s="41">
        <v>2166.67</v>
      </c>
      <c r="D17" s="43">
        <f t="shared" si="0"/>
        <v>2600.0039999999999</v>
      </c>
      <c r="E17" s="41">
        <v>2166.67</v>
      </c>
      <c r="F17" s="37"/>
      <c r="H17" s="31"/>
    </row>
    <row r="18" spans="1:8" ht="16.5" thickTop="1" thickBot="1" x14ac:dyDescent="0.3">
      <c r="F18" s="19"/>
    </row>
    <row r="19" spans="1:8" ht="15.75" thickTop="1" x14ac:dyDescent="0.25"/>
  </sheetData>
  <mergeCells count="2">
    <mergeCell ref="C6:D6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offre L2R</vt:lpstr>
      <vt:lpstr>offre TRP</vt:lpstr>
      <vt:lpstr>Récap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FRANCOIS</dc:creator>
  <cp:keywords/>
  <dc:description/>
  <cp:lastModifiedBy>Bérengère MICHOT</cp:lastModifiedBy>
  <cp:revision/>
  <cp:lastPrinted>2024-02-29T13:20:16Z</cp:lastPrinted>
  <dcterms:created xsi:type="dcterms:W3CDTF">2023-03-29T10:32:35Z</dcterms:created>
  <dcterms:modified xsi:type="dcterms:W3CDTF">2024-05-31T16:37:55Z</dcterms:modified>
  <cp:category/>
  <cp:contentStatus/>
</cp:coreProperties>
</file>